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stephaniem\Desktop\Stephanie\PRBB\Back up\PRBB 1.26.2022\Joint Use Park Proposal\"/>
    </mc:Choice>
  </mc:AlternateContent>
  <xr:revisionPtr revIDLastSave="0" documentId="8_{D1F8299B-1496-4911-9817-72ADA292CE6F}" xr6:coauthVersionLast="47" xr6:coauthVersionMax="47" xr10:uidLastSave="{00000000-0000-0000-0000-000000000000}"/>
  <bookViews>
    <workbookView xWindow="13815" yWindow="150" windowWidth="14400" windowHeight="15450" xr2:uid="{00000000-000D-0000-FFFF-FFFF00000000}"/>
  </bookViews>
  <sheets>
    <sheet name="Joint Use Park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1" i="1" l="1"/>
  <c r="E115" i="1"/>
  <c r="E105" i="1"/>
  <c r="E98" i="1"/>
  <c r="E90" i="1"/>
  <c r="E86" i="1"/>
  <c r="E83" i="1"/>
  <c r="E78" i="1"/>
  <c r="E74" i="1"/>
  <c r="E67" i="1"/>
  <c r="E60" i="1"/>
  <c r="E54" i="1"/>
  <c r="E44" i="1"/>
  <c r="E33" i="1"/>
  <c r="E25" i="1"/>
  <c r="E17" i="1"/>
  <c r="D44" i="1"/>
  <c r="E125" i="1" l="1"/>
  <c r="E126" i="1" s="1"/>
  <c r="G103" i="1" l="1"/>
  <c r="C105" i="1" l="1"/>
  <c r="C90" i="1"/>
  <c r="C86" i="1"/>
  <c r="C83" i="1"/>
  <c r="C78" i="1"/>
  <c r="C54" i="1"/>
  <c r="C17" i="1"/>
  <c r="C25" i="1"/>
  <c r="C33" i="1"/>
  <c r="C44" i="1"/>
  <c r="C115" i="1"/>
  <c r="C98" i="1"/>
  <c r="C74" i="1"/>
  <c r="C67" i="1"/>
  <c r="C121" i="1"/>
  <c r="C60" i="1"/>
  <c r="C125" i="1" l="1"/>
  <c r="G77" i="1" l="1"/>
  <c r="G70" i="1"/>
  <c r="G73" i="1"/>
  <c r="G30" i="1"/>
  <c r="G111" i="1"/>
  <c r="G108" i="1"/>
  <c r="G107" i="1"/>
  <c r="G71" i="1"/>
  <c r="G65" i="1"/>
  <c r="G125" i="1" l="1"/>
  <c r="D33" i="1"/>
  <c r="D78" i="1" l="1"/>
  <c r="D67" i="1" l="1"/>
  <c r="D54" i="1"/>
  <c r="D90" i="1"/>
  <c r="D86" i="1"/>
  <c r="D83" i="1"/>
  <c r="D60" i="1"/>
  <c r="D74" i="1"/>
  <c r="D121" i="1"/>
  <c r="D17" i="1"/>
  <c r="D115" i="1"/>
  <c r="D98" i="1"/>
  <c r="D105" i="1"/>
  <c r="D25" i="1"/>
  <c r="D125" i="1" l="1"/>
  <c r="D126" i="1" l="1"/>
</calcChain>
</file>

<file path=xl/sharedStrings.xml><?xml version="1.0" encoding="utf-8"?>
<sst xmlns="http://schemas.openxmlformats.org/spreadsheetml/2006/main" count="138" uniqueCount="76">
  <si>
    <t>Croissant Park</t>
  </si>
  <si>
    <t>Community Center Renovations</t>
  </si>
  <si>
    <t>Water Playground Replacement</t>
  </si>
  <si>
    <t>Walking Path/Outdoor Fitness Equpment</t>
  </si>
  <si>
    <t>Site Furnishings</t>
  </si>
  <si>
    <t>Lighting Upgrades</t>
  </si>
  <si>
    <t>Pavilion</t>
  </si>
  <si>
    <t>Solar Panels</t>
  </si>
  <si>
    <t>Parking</t>
  </si>
  <si>
    <t>ADA Improvements</t>
  </si>
  <si>
    <t>Total</t>
  </si>
  <si>
    <t>Lauderdale Manors Park</t>
  </si>
  <si>
    <t>Pool Renovations</t>
  </si>
  <si>
    <t>Playground/Surfacing/Shade</t>
  </si>
  <si>
    <t>North Fork School Park</t>
  </si>
  <si>
    <t>Playground Installation</t>
  </si>
  <si>
    <t>Fencing</t>
  </si>
  <si>
    <t>Lighting</t>
  </si>
  <si>
    <t>Benches</t>
  </si>
  <si>
    <t>Walker Park</t>
  </si>
  <si>
    <t>Playground Replacement</t>
  </si>
  <si>
    <t>Bike Racks</t>
  </si>
  <si>
    <t>Picnic Tables</t>
  </si>
  <si>
    <t>Signage</t>
  </si>
  <si>
    <t>Walking Path</t>
  </si>
  <si>
    <t>VSY Elementary</t>
  </si>
  <si>
    <t>Sunrise Middle School</t>
  </si>
  <si>
    <t>Pool Chiller</t>
  </si>
  <si>
    <t>Stranahan High School</t>
  </si>
  <si>
    <t>W Dandy Middle</t>
  </si>
  <si>
    <t>Court Renovations</t>
  </si>
  <si>
    <t>Westwood Heights Elemen</t>
  </si>
  <si>
    <t>Floranada Park</t>
  </si>
  <si>
    <t>Playground</t>
  </si>
  <si>
    <t>Athletic Field Lighting Upgrade</t>
  </si>
  <si>
    <t>Restroom Renovation</t>
  </si>
  <si>
    <t>Bleacher Shade</t>
  </si>
  <si>
    <t>Sunset Park</t>
  </si>
  <si>
    <t>Ball field lighting</t>
  </si>
  <si>
    <t xml:space="preserve">Basketball  resurfacing </t>
  </si>
  <si>
    <t>Improvement</t>
  </si>
  <si>
    <t>Track Resurfacing</t>
  </si>
  <si>
    <t>Project Management</t>
  </si>
  <si>
    <t>Park</t>
  </si>
  <si>
    <t>Rock Island Elementary</t>
  </si>
  <si>
    <t>Thurgood Marshall</t>
  </si>
  <si>
    <t>Baketball Court Installation</t>
  </si>
  <si>
    <t>Fitness Equipment Installation</t>
  </si>
  <si>
    <t>Walking Trail</t>
  </si>
  <si>
    <t>Dillard 6-12</t>
  </si>
  <si>
    <t>Tennis Court Renovations</t>
  </si>
  <si>
    <t>Resurfacing of Tennis Courts</t>
  </si>
  <si>
    <t>Court Resurfacing</t>
  </si>
  <si>
    <t>Demo/ Entryway and Site Improvements</t>
  </si>
  <si>
    <t>Harbordale Elementary</t>
  </si>
  <si>
    <t>Basketball Courts</t>
  </si>
  <si>
    <t>Playground/Sunshade Installation</t>
  </si>
  <si>
    <t>Basketball resurfacing</t>
  </si>
  <si>
    <t>Stephen Foster Elementary</t>
  </si>
  <si>
    <t>Water viewing deck/Interactive learning feature</t>
  </si>
  <si>
    <t xml:space="preserve">Fencing / Integrating Broward and 15th Ave green spaces/walking path </t>
  </si>
  <si>
    <t>Full Community Access</t>
  </si>
  <si>
    <t>Field</t>
  </si>
  <si>
    <t xml:space="preserve">Benches </t>
  </si>
  <si>
    <t>Fencing (reallocate to sunshade)</t>
  </si>
  <si>
    <t>Restrooms/Storage</t>
  </si>
  <si>
    <t>Picnic Tables/Benches</t>
  </si>
  <si>
    <t>Possible Reduction?</t>
  </si>
  <si>
    <t>Reduction Amount</t>
  </si>
  <si>
    <t>Sun Shade (PTA $25K match)</t>
  </si>
  <si>
    <t>Add Lights back</t>
  </si>
  <si>
    <t>Reduced</t>
  </si>
  <si>
    <t xml:space="preserve">Working Group Proposal </t>
  </si>
  <si>
    <t xml:space="preserve">Bond Project List </t>
  </si>
  <si>
    <t>EAB Recommended Revisions</t>
  </si>
  <si>
    <t>*Funds not accounted for in EAB recommendation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</si>
</sst>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Fill="1"/>
    <xf numFmtId="164" fontId="3" fillId="0" borderId="0" xfId="1" applyNumberFormat="1" applyFont="1" applyFill="1"/>
    <xf numFmtId="0" fontId="0" fillId="0" borderId="0" xfId="0" applyFill="1"/>
    <xf numFmtId="0" fontId="4" fillId="0" borderId="0" xfId="0" applyFont="1" applyFill="1"/>
    <xf numFmtId="164" fontId="4" fillId="0" borderId="0" xfId="1" applyNumberFormat="1" applyFont="1" applyFill="1"/>
    <xf numFmtId="164" fontId="0" fillId="0" borderId="0" xfId="0" applyNumberFormat="1" applyFill="1"/>
    <xf numFmtId="164" fontId="0" fillId="0" borderId="0" xfId="1" applyNumberFormat="1" applyFont="1" applyFill="1"/>
    <xf numFmtId="0" fontId="2" fillId="0" borderId="0" xfId="0" applyFont="1" applyFill="1"/>
    <xf numFmtId="0" fontId="2" fillId="0" borderId="0" xfId="0" applyFont="1" applyFill="1" applyAlignment="1">
      <alignment wrapText="1"/>
    </xf>
    <xf numFmtId="164" fontId="2" fillId="0" borderId="0" xfId="0" applyNumberFormat="1" applyFont="1" applyFill="1"/>
    <xf numFmtId="165" fontId="2" fillId="0" borderId="0" xfId="0" applyNumberFormat="1" applyFont="1" applyFill="1"/>
    <xf numFmtId="0" fontId="2" fillId="0" borderId="0" xfId="0" applyFont="1" applyFill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4"/>
  <sheetViews>
    <sheetView tabSelected="1" zoomScale="70" zoomScaleNormal="70" workbookViewId="0">
      <pane xSplit="1" ySplit="1" topLeftCell="B92" activePane="bottomRight" state="frozen"/>
      <selection pane="topRight" activeCell="B1" sqref="B1"/>
      <selection pane="bottomLeft" activeCell="A2" sqref="A2"/>
      <selection pane="bottomRight" activeCell="G129" sqref="G129"/>
    </sheetView>
  </sheetViews>
  <sheetFormatPr defaultRowHeight="15" x14ac:dyDescent="0.25"/>
  <cols>
    <col min="1" max="1" width="24" customWidth="1"/>
    <col min="2" max="2" width="47.7109375" bestFit="1" customWidth="1"/>
    <col min="3" max="3" width="31.7109375" customWidth="1"/>
    <col min="4" max="4" width="40.42578125" customWidth="1"/>
    <col min="5" max="5" width="38.7109375" customWidth="1"/>
    <col min="6" max="6" width="31.28515625" bestFit="1" customWidth="1"/>
    <col min="7" max="7" width="28.28515625" customWidth="1"/>
  </cols>
  <sheetData>
    <row r="1" spans="1:7" ht="42" customHeight="1" x14ac:dyDescent="0.25">
      <c r="A1" s="8"/>
      <c r="B1" s="8"/>
      <c r="C1" s="9" t="s">
        <v>73</v>
      </c>
      <c r="D1" s="9" t="s">
        <v>72</v>
      </c>
      <c r="E1" s="12" t="s">
        <v>74</v>
      </c>
      <c r="F1" s="12"/>
      <c r="G1" s="12"/>
    </row>
    <row r="2" spans="1:7" x14ac:dyDescent="0.25">
      <c r="A2" s="8" t="s">
        <v>43</v>
      </c>
      <c r="B2" s="8" t="s">
        <v>40</v>
      </c>
      <c r="C2" s="8"/>
      <c r="D2" s="8"/>
      <c r="E2" s="8"/>
      <c r="F2" s="8" t="s">
        <v>67</v>
      </c>
      <c r="G2" s="8" t="s">
        <v>68</v>
      </c>
    </row>
    <row r="3" spans="1:7" x14ac:dyDescent="0.25">
      <c r="A3" s="8" t="s">
        <v>61</v>
      </c>
      <c r="B3" s="8"/>
      <c r="C3" s="8"/>
      <c r="D3" s="8"/>
      <c r="E3" s="8"/>
      <c r="F3" s="8"/>
      <c r="G3" s="3"/>
    </row>
    <row r="4" spans="1:7" x14ac:dyDescent="0.25">
      <c r="A4" s="1" t="s">
        <v>0</v>
      </c>
      <c r="B4" s="1" t="s">
        <v>1</v>
      </c>
      <c r="C4" s="2">
        <v>55000</v>
      </c>
      <c r="D4" s="2">
        <v>55000</v>
      </c>
      <c r="E4" s="2">
        <v>55000</v>
      </c>
      <c r="F4" s="3"/>
      <c r="G4" s="3"/>
    </row>
    <row r="5" spans="1:7" x14ac:dyDescent="0.25">
      <c r="A5" s="1"/>
      <c r="B5" s="1" t="s">
        <v>38</v>
      </c>
      <c r="C5" s="2">
        <v>300000</v>
      </c>
      <c r="D5" s="2">
        <v>300000</v>
      </c>
      <c r="E5" s="2">
        <v>300000</v>
      </c>
      <c r="F5" s="3"/>
      <c r="G5" s="3"/>
    </row>
    <row r="6" spans="1:7" x14ac:dyDescent="0.25">
      <c r="A6" s="1"/>
      <c r="B6" s="1" t="s">
        <v>2</v>
      </c>
      <c r="C6" s="2">
        <v>1000000</v>
      </c>
      <c r="D6" s="2">
        <v>1000000</v>
      </c>
      <c r="E6" s="2">
        <v>1000000</v>
      </c>
      <c r="F6" s="3"/>
      <c r="G6" s="3"/>
    </row>
    <row r="7" spans="1:7" x14ac:dyDescent="0.25">
      <c r="A7" s="1"/>
      <c r="B7" s="1" t="s">
        <v>3</v>
      </c>
      <c r="C7" s="2">
        <v>175000</v>
      </c>
      <c r="D7" s="2">
        <v>175000</v>
      </c>
      <c r="E7" s="2">
        <v>175000</v>
      </c>
      <c r="F7" s="3"/>
      <c r="G7" s="3"/>
    </row>
    <row r="8" spans="1:7" x14ac:dyDescent="0.25">
      <c r="A8" s="1"/>
      <c r="B8" s="1" t="s">
        <v>4</v>
      </c>
      <c r="C8" s="2">
        <v>50000</v>
      </c>
      <c r="D8" s="2">
        <v>50000</v>
      </c>
      <c r="E8" s="2">
        <v>50000</v>
      </c>
      <c r="F8" s="3"/>
      <c r="G8" s="3"/>
    </row>
    <row r="9" spans="1:7" x14ac:dyDescent="0.25">
      <c r="A9" s="1"/>
      <c r="B9" s="1" t="s">
        <v>5</v>
      </c>
      <c r="C9" s="2">
        <v>150000</v>
      </c>
      <c r="D9" s="2">
        <v>150000</v>
      </c>
      <c r="E9" s="2">
        <v>150000</v>
      </c>
      <c r="F9" s="3"/>
      <c r="G9" s="3"/>
    </row>
    <row r="10" spans="1:7" x14ac:dyDescent="0.25">
      <c r="A10" s="1"/>
      <c r="B10" s="1" t="s">
        <v>7</v>
      </c>
      <c r="C10" s="2">
        <v>50000</v>
      </c>
      <c r="D10" s="2">
        <v>50000</v>
      </c>
      <c r="E10" s="2">
        <v>50000</v>
      </c>
      <c r="F10" s="3"/>
      <c r="G10" s="3"/>
    </row>
    <row r="11" spans="1:7" x14ac:dyDescent="0.25">
      <c r="A11" s="1"/>
      <c r="B11" s="1" t="s">
        <v>8</v>
      </c>
      <c r="C11" s="2">
        <v>50000</v>
      </c>
      <c r="D11" s="2">
        <v>50000</v>
      </c>
      <c r="E11" s="2">
        <v>50000</v>
      </c>
      <c r="F11" s="3"/>
      <c r="G11" s="3"/>
    </row>
    <row r="12" spans="1:7" x14ac:dyDescent="0.25">
      <c r="A12" s="1"/>
      <c r="B12" s="1" t="s">
        <v>9</v>
      </c>
      <c r="C12" s="2">
        <v>240000</v>
      </c>
      <c r="D12" s="2">
        <v>240000</v>
      </c>
      <c r="E12" s="2">
        <v>240000</v>
      </c>
      <c r="F12" s="3"/>
      <c r="G12" s="3"/>
    </row>
    <row r="13" spans="1:7" x14ac:dyDescent="0.25">
      <c r="A13" s="1"/>
      <c r="B13" s="1" t="s">
        <v>39</v>
      </c>
      <c r="C13" s="2"/>
      <c r="D13" s="2">
        <v>100000</v>
      </c>
      <c r="E13" s="2">
        <v>100000</v>
      </c>
      <c r="F13" s="3"/>
      <c r="G13" s="3"/>
    </row>
    <row r="14" spans="1:7" x14ac:dyDescent="0.25">
      <c r="A14" s="1"/>
      <c r="B14" s="1" t="s">
        <v>33</v>
      </c>
      <c r="C14" s="2"/>
      <c r="D14" s="2">
        <v>250000</v>
      </c>
      <c r="E14" s="2">
        <v>250000</v>
      </c>
      <c r="F14" s="3"/>
      <c r="G14" s="3"/>
    </row>
    <row r="15" spans="1:7" x14ac:dyDescent="0.25">
      <c r="A15" s="1"/>
      <c r="B15" s="1" t="s">
        <v>6</v>
      </c>
      <c r="C15" s="2">
        <v>50000</v>
      </c>
      <c r="D15" s="2"/>
      <c r="E15" s="2"/>
      <c r="F15" s="3"/>
      <c r="G15" s="3"/>
    </row>
    <row r="16" spans="1:7" x14ac:dyDescent="0.25">
      <c r="A16" s="1"/>
      <c r="B16" s="1" t="s">
        <v>65</v>
      </c>
      <c r="C16" s="2">
        <v>500000</v>
      </c>
      <c r="D16" s="2"/>
      <c r="E16" s="2"/>
      <c r="F16" s="3"/>
      <c r="G16" s="3"/>
    </row>
    <row r="17" spans="1:7" x14ac:dyDescent="0.25">
      <c r="A17" s="4"/>
      <c r="B17" s="4" t="s">
        <v>10</v>
      </c>
      <c r="C17" s="5">
        <f>SUM(C4:C16)</f>
        <v>2620000</v>
      </c>
      <c r="D17" s="5">
        <f>SUM(D4:D14)</f>
        <v>2420000</v>
      </c>
      <c r="E17" s="5">
        <f>SUM(E4:E14)</f>
        <v>2420000</v>
      </c>
      <c r="F17" s="3"/>
      <c r="G17" s="3"/>
    </row>
    <row r="18" spans="1:7" x14ac:dyDescent="0.25">
      <c r="A18" s="4"/>
      <c r="B18" s="4"/>
      <c r="C18" s="5"/>
      <c r="D18" s="5"/>
      <c r="E18" s="5"/>
      <c r="F18" s="3"/>
      <c r="G18" s="3"/>
    </row>
    <row r="19" spans="1:7" x14ac:dyDescent="0.25">
      <c r="A19" s="1" t="s">
        <v>11</v>
      </c>
      <c r="B19" s="1" t="s">
        <v>12</v>
      </c>
      <c r="C19" s="2">
        <v>300000</v>
      </c>
      <c r="D19" s="2">
        <v>300000</v>
      </c>
      <c r="E19" s="2">
        <v>300000</v>
      </c>
      <c r="F19" s="3"/>
      <c r="G19" s="3"/>
    </row>
    <row r="20" spans="1:7" x14ac:dyDescent="0.25">
      <c r="A20" s="1"/>
      <c r="B20" s="1" t="s">
        <v>1</v>
      </c>
      <c r="C20" s="2">
        <v>67000</v>
      </c>
      <c r="D20" s="2">
        <v>67000</v>
      </c>
      <c r="E20" s="2">
        <v>67000</v>
      </c>
      <c r="F20" s="3"/>
      <c r="G20" s="3"/>
    </row>
    <row r="21" spans="1:7" x14ac:dyDescent="0.25">
      <c r="A21" s="1"/>
      <c r="B21" s="1" t="s">
        <v>13</v>
      </c>
      <c r="C21" s="2">
        <v>300000</v>
      </c>
      <c r="D21" s="2">
        <v>300000</v>
      </c>
      <c r="E21" s="2">
        <v>300000</v>
      </c>
      <c r="F21" s="3"/>
      <c r="G21" s="3"/>
    </row>
    <row r="22" spans="1:7" x14ac:dyDescent="0.25">
      <c r="A22" s="1"/>
      <c r="B22" s="1" t="s">
        <v>2</v>
      </c>
      <c r="C22" s="2">
        <v>800000</v>
      </c>
      <c r="D22" s="2">
        <v>800000</v>
      </c>
      <c r="E22" s="2">
        <v>800000</v>
      </c>
      <c r="F22" s="3"/>
      <c r="G22" s="3"/>
    </row>
    <row r="23" spans="1:7" x14ac:dyDescent="0.25">
      <c r="A23" s="1"/>
      <c r="B23" s="1" t="s">
        <v>7</v>
      </c>
      <c r="C23" s="2">
        <v>100000</v>
      </c>
      <c r="D23" s="2">
        <v>100000</v>
      </c>
      <c r="E23" s="2">
        <v>100000</v>
      </c>
      <c r="F23" s="3"/>
      <c r="G23" s="3"/>
    </row>
    <row r="24" spans="1:7" x14ac:dyDescent="0.25">
      <c r="A24" s="1"/>
      <c r="B24" s="1" t="s">
        <v>9</v>
      </c>
      <c r="C24" s="2">
        <v>289000</v>
      </c>
      <c r="D24" s="2">
        <v>289000</v>
      </c>
      <c r="E24" s="2">
        <v>289000</v>
      </c>
      <c r="F24" s="3"/>
      <c r="G24" s="3"/>
    </row>
    <row r="25" spans="1:7" x14ac:dyDescent="0.25">
      <c r="A25" s="4"/>
      <c r="B25" s="4" t="s">
        <v>10</v>
      </c>
      <c r="C25" s="5">
        <f>SUM(C19:C24)</f>
        <v>1856000</v>
      </c>
      <c r="D25" s="5">
        <f>SUM(D19:D24)</f>
        <v>1856000</v>
      </c>
      <c r="E25" s="5">
        <f>SUM(E19:E24)</f>
        <v>1856000</v>
      </c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1" t="s">
        <v>14</v>
      </c>
      <c r="B27" s="1" t="s">
        <v>15</v>
      </c>
      <c r="C27" s="2">
        <v>200000</v>
      </c>
      <c r="D27" s="2">
        <v>250000</v>
      </c>
      <c r="E27" s="2">
        <v>250000</v>
      </c>
      <c r="F27" s="3"/>
      <c r="G27" s="3"/>
    </row>
    <row r="28" spans="1:7" x14ac:dyDescent="0.25">
      <c r="A28" s="1"/>
      <c r="B28" s="1" t="s">
        <v>60</v>
      </c>
      <c r="C28" s="2">
        <v>125000</v>
      </c>
      <c r="D28" s="2">
        <v>125000</v>
      </c>
      <c r="E28" s="2">
        <v>125000</v>
      </c>
      <c r="F28" s="3"/>
      <c r="G28" s="3"/>
    </row>
    <row r="29" spans="1:7" x14ac:dyDescent="0.25">
      <c r="A29" s="1"/>
      <c r="B29" s="1" t="s">
        <v>17</v>
      </c>
      <c r="C29" s="2">
        <v>100000</v>
      </c>
      <c r="D29" s="2">
        <v>50000</v>
      </c>
      <c r="E29" s="2">
        <v>50000</v>
      </c>
      <c r="F29" s="3"/>
      <c r="G29" s="3"/>
    </row>
    <row r="30" spans="1:7" x14ac:dyDescent="0.25">
      <c r="A30" s="1"/>
      <c r="B30" s="1" t="s">
        <v>18</v>
      </c>
      <c r="C30" s="2">
        <v>10000</v>
      </c>
      <c r="D30" s="2">
        <v>10000</v>
      </c>
      <c r="E30" s="2">
        <v>0</v>
      </c>
      <c r="F30" s="3" t="s">
        <v>71</v>
      </c>
      <c r="G30" s="6">
        <f>D30</f>
        <v>10000</v>
      </c>
    </row>
    <row r="31" spans="1:7" x14ac:dyDescent="0.25">
      <c r="A31" s="1"/>
      <c r="B31" s="1" t="s">
        <v>55</v>
      </c>
      <c r="C31" s="2">
        <v>50000</v>
      </c>
      <c r="D31" s="2">
        <v>50000</v>
      </c>
      <c r="E31" s="2">
        <v>50000</v>
      </c>
      <c r="F31" s="3"/>
      <c r="G31" s="3"/>
    </row>
    <row r="32" spans="1:7" x14ac:dyDescent="0.25">
      <c r="A32" s="1"/>
      <c r="B32" s="1" t="s">
        <v>59</v>
      </c>
      <c r="C32" s="1"/>
      <c r="D32" s="2">
        <v>300000</v>
      </c>
      <c r="E32" s="2">
        <v>300000</v>
      </c>
      <c r="F32" s="3"/>
      <c r="G32" s="3"/>
    </row>
    <row r="33" spans="1:7" x14ac:dyDescent="0.25">
      <c r="A33" s="4"/>
      <c r="B33" s="4" t="s">
        <v>10</v>
      </c>
      <c r="C33" s="5">
        <f>SUM(C27:C32)</f>
        <v>485000</v>
      </c>
      <c r="D33" s="5">
        <f>SUM(D27:D32)</f>
        <v>785000</v>
      </c>
      <c r="E33" s="5">
        <f>SUM(E27:E32)</f>
        <v>775000</v>
      </c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1" t="s">
        <v>19</v>
      </c>
      <c r="B35" s="1" t="s">
        <v>20</v>
      </c>
      <c r="C35" s="2">
        <v>200000</v>
      </c>
      <c r="D35" s="2">
        <v>200000</v>
      </c>
      <c r="E35" s="2">
        <v>200000</v>
      </c>
      <c r="F35" s="3"/>
      <c r="G35" s="3"/>
    </row>
    <row r="36" spans="1:7" x14ac:dyDescent="0.25">
      <c r="A36" s="1"/>
      <c r="B36" s="1" t="s">
        <v>63</v>
      </c>
      <c r="C36" s="2">
        <v>10000</v>
      </c>
      <c r="D36" s="2">
        <v>10000</v>
      </c>
      <c r="E36" s="2">
        <v>10000</v>
      </c>
      <c r="F36" s="3"/>
      <c r="G36" s="6"/>
    </row>
    <row r="37" spans="1:7" x14ac:dyDescent="0.25">
      <c r="A37" s="1"/>
      <c r="B37" s="1" t="s">
        <v>21</v>
      </c>
      <c r="C37" s="2">
        <v>5000</v>
      </c>
      <c r="D37" s="2">
        <v>5000</v>
      </c>
      <c r="E37" s="2">
        <v>5000</v>
      </c>
      <c r="F37" s="3"/>
      <c r="G37" s="6"/>
    </row>
    <row r="38" spans="1:7" x14ac:dyDescent="0.25">
      <c r="A38" s="1"/>
      <c r="B38" s="1" t="s">
        <v>22</v>
      </c>
      <c r="C38" s="2">
        <v>15000</v>
      </c>
      <c r="D38" s="2">
        <v>15000</v>
      </c>
      <c r="E38" s="2">
        <v>15000</v>
      </c>
      <c r="F38" s="3"/>
      <c r="G38" s="6"/>
    </row>
    <row r="39" spans="1:7" x14ac:dyDescent="0.25">
      <c r="A39" s="1"/>
      <c r="B39" s="1" t="s">
        <v>23</v>
      </c>
      <c r="C39" s="2">
        <v>17500</v>
      </c>
      <c r="D39" s="2">
        <v>17500</v>
      </c>
      <c r="E39" s="2">
        <v>17500</v>
      </c>
      <c r="F39" s="3"/>
      <c r="G39" s="6"/>
    </row>
    <row r="40" spans="1:7" x14ac:dyDescent="0.25">
      <c r="A40" s="1"/>
      <c r="B40" s="1" t="s">
        <v>16</v>
      </c>
      <c r="C40" s="2">
        <v>100000</v>
      </c>
      <c r="D40" s="2">
        <v>100000</v>
      </c>
      <c r="E40" s="2">
        <v>100000</v>
      </c>
      <c r="F40" s="3"/>
      <c r="G40" s="3"/>
    </row>
    <row r="41" spans="1:7" x14ac:dyDescent="0.25">
      <c r="A41" s="1"/>
      <c r="B41" s="1" t="s">
        <v>9</v>
      </c>
      <c r="C41" s="2">
        <v>3200</v>
      </c>
      <c r="D41" s="2">
        <v>3200</v>
      </c>
      <c r="E41" s="2">
        <v>3200</v>
      </c>
      <c r="F41" s="3"/>
      <c r="G41" s="3"/>
    </row>
    <row r="42" spans="1:7" x14ac:dyDescent="0.25">
      <c r="A42" s="1"/>
      <c r="B42" s="1" t="s">
        <v>17</v>
      </c>
      <c r="C42" s="2">
        <v>250000</v>
      </c>
      <c r="D42" s="2"/>
      <c r="E42" s="2">
        <v>250000</v>
      </c>
      <c r="F42" s="8" t="s">
        <v>70</v>
      </c>
      <c r="G42" s="10">
        <v>-250000</v>
      </c>
    </row>
    <row r="43" spans="1:7" x14ac:dyDescent="0.25">
      <c r="A43" s="1"/>
      <c r="B43" s="1" t="s">
        <v>6</v>
      </c>
      <c r="C43" s="2">
        <v>50000</v>
      </c>
      <c r="D43" s="2"/>
      <c r="E43" s="2"/>
      <c r="F43" s="3"/>
      <c r="G43" s="3"/>
    </row>
    <row r="44" spans="1:7" x14ac:dyDescent="0.25">
      <c r="A44" s="1"/>
      <c r="B44" s="4" t="s">
        <v>10</v>
      </c>
      <c r="C44" s="5">
        <f>SUM(C35:C43)</f>
        <v>650700</v>
      </c>
      <c r="D44" s="5">
        <f>SUM(D35:D42)</f>
        <v>350700</v>
      </c>
      <c r="E44" s="5">
        <f>SUM(E35:E42)</f>
        <v>600700</v>
      </c>
      <c r="F44" s="3"/>
      <c r="G44" s="3"/>
    </row>
    <row r="45" spans="1:7" x14ac:dyDescent="0.25">
      <c r="A45" s="4"/>
      <c r="B45" s="3"/>
      <c r="C45" s="3"/>
      <c r="D45" s="3"/>
      <c r="E45" s="3"/>
      <c r="F45" s="3"/>
      <c r="G45" s="3"/>
    </row>
    <row r="46" spans="1:7" x14ac:dyDescent="0.25">
      <c r="A46" s="1" t="s">
        <v>26</v>
      </c>
      <c r="B46" s="1" t="s">
        <v>16</v>
      </c>
      <c r="C46" s="2">
        <v>100000</v>
      </c>
      <c r="D46" s="2">
        <v>100000</v>
      </c>
      <c r="E46" s="2">
        <v>100000</v>
      </c>
      <c r="F46" s="3"/>
      <c r="G46" s="3"/>
    </row>
    <row r="47" spans="1:7" x14ac:dyDescent="0.25">
      <c r="A47" s="1"/>
      <c r="B47" s="1" t="s">
        <v>27</v>
      </c>
      <c r="C47" s="2">
        <v>50000</v>
      </c>
      <c r="D47" s="2">
        <v>50000</v>
      </c>
      <c r="E47" s="2">
        <v>50000</v>
      </c>
      <c r="F47" s="3"/>
      <c r="G47" s="3"/>
    </row>
    <row r="48" spans="1:7" x14ac:dyDescent="0.25">
      <c r="A48" s="1"/>
      <c r="B48" s="1" t="s">
        <v>62</v>
      </c>
      <c r="C48" s="2">
        <v>1500000</v>
      </c>
      <c r="D48" s="2">
        <v>230000</v>
      </c>
      <c r="E48" s="2">
        <v>230000</v>
      </c>
      <c r="F48" s="3"/>
      <c r="G48" s="3"/>
    </row>
    <row r="49" spans="1:7" x14ac:dyDescent="0.25">
      <c r="A49" s="1"/>
      <c r="B49" s="1" t="s">
        <v>6</v>
      </c>
      <c r="C49" s="2">
        <v>50000</v>
      </c>
      <c r="D49" s="2">
        <v>50000</v>
      </c>
      <c r="E49" s="2">
        <v>50000</v>
      </c>
      <c r="F49" s="3"/>
      <c r="G49" s="3"/>
    </row>
    <row r="50" spans="1:7" x14ac:dyDescent="0.25">
      <c r="A50" s="1"/>
      <c r="B50" s="1" t="s">
        <v>53</v>
      </c>
      <c r="C50" s="2"/>
      <c r="D50" s="2">
        <v>150000</v>
      </c>
      <c r="E50" s="2">
        <v>150000</v>
      </c>
      <c r="F50" s="3"/>
      <c r="G50" s="3"/>
    </row>
    <row r="51" spans="1:7" x14ac:dyDescent="0.25">
      <c r="A51" s="1"/>
      <c r="B51" s="1" t="s">
        <v>42</v>
      </c>
      <c r="C51" s="1"/>
      <c r="D51" s="2">
        <v>120000</v>
      </c>
      <c r="E51" s="2">
        <v>120000</v>
      </c>
      <c r="F51" s="3"/>
      <c r="G51" s="3"/>
    </row>
    <row r="52" spans="1:7" x14ac:dyDescent="0.25">
      <c r="A52" s="4"/>
      <c r="B52" s="1" t="s">
        <v>41</v>
      </c>
      <c r="C52" s="1"/>
      <c r="D52" s="2">
        <v>300000</v>
      </c>
      <c r="E52" s="2">
        <v>300000</v>
      </c>
      <c r="F52" s="3"/>
      <c r="G52" s="3"/>
    </row>
    <row r="53" spans="1:7" x14ac:dyDescent="0.25">
      <c r="A53" s="4"/>
      <c r="B53" s="1" t="s">
        <v>66</v>
      </c>
      <c r="C53" s="1">
        <v>25000</v>
      </c>
      <c r="D53" s="2"/>
      <c r="E53" s="2"/>
      <c r="F53" s="3"/>
      <c r="G53" s="3"/>
    </row>
    <row r="54" spans="1:7" x14ac:dyDescent="0.25">
      <c r="A54" s="4"/>
      <c r="B54" s="4" t="s">
        <v>10</v>
      </c>
      <c r="C54" s="5">
        <f>SUM(C46:C53)</f>
        <v>1725000</v>
      </c>
      <c r="D54" s="5">
        <f>SUM(D46:D52)</f>
        <v>1000000</v>
      </c>
      <c r="E54" s="5">
        <f>SUM(E46:E52)</f>
        <v>1000000</v>
      </c>
      <c r="F54" s="3"/>
      <c r="G54" s="3"/>
    </row>
    <row r="55" spans="1:7" x14ac:dyDescent="0.25">
      <c r="A55" s="4"/>
      <c r="B55" s="4"/>
      <c r="C55" s="4"/>
      <c r="D55" s="5"/>
      <c r="E55" s="5"/>
      <c r="F55" s="3"/>
      <c r="G55" s="3"/>
    </row>
    <row r="56" spans="1:7" x14ac:dyDescent="0.25">
      <c r="A56" s="1" t="s">
        <v>28</v>
      </c>
      <c r="B56" s="1" t="s">
        <v>51</v>
      </c>
      <c r="C56" s="2">
        <v>50000</v>
      </c>
      <c r="D56" s="2">
        <v>100000</v>
      </c>
      <c r="E56" s="2">
        <v>100000</v>
      </c>
      <c r="F56" s="3"/>
      <c r="G56" s="3"/>
    </row>
    <row r="57" spans="1:7" x14ac:dyDescent="0.25">
      <c r="A57" s="4"/>
      <c r="B57" s="1" t="s">
        <v>16</v>
      </c>
      <c r="C57" s="2">
        <v>50000</v>
      </c>
      <c r="D57" s="2">
        <v>50000</v>
      </c>
      <c r="E57" s="2">
        <v>50000</v>
      </c>
      <c r="F57" s="3"/>
      <c r="G57" s="3"/>
    </row>
    <row r="58" spans="1:7" x14ac:dyDescent="0.25">
      <c r="A58" s="4"/>
      <c r="B58" s="1" t="s">
        <v>46</v>
      </c>
      <c r="C58" s="1"/>
      <c r="D58" s="2">
        <v>150000</v>
      </c>
      <c r="E58" s="2">
        <v>150000</v>
      </c>
      <c r="F58" s="3"/>
      <c r="G58" s="3"/>
    </row>
    <row r="59" spans="1:7" x14ac:dyDescent="0.25">
      <c r="A59" s="4"/>
      <c r="B59" s="1" t="s">
        <v>47</v>
      </c>
      <c r="C59" s="1"/>
      <c r="D59" s="2">
        <v>50000</v>
      </c>
      <c r="E59" s="2">
        <v>50000</v>
      </c>
      <c r="F59" s="3"/>
      <c r="G59" s="3"/>
    </row>
    <row r="60" spans="1:7" x14ac:dyDescent="0.25">
      <c r="A60" s="4"/>
      <c r="B60" s="4" t="s">
        <v>10</v>
      </c>
      <c r="C60" s="5">
        <f>SUM(C56:C59)</f>
        <v>100000</v>
      </c>
      <c r="D60" s="5">
        <f>SUM(D56:D59)</f>
        <v>350000</v>
      </c>
      <c r="E60" s="5">
        <f>SUM(E56:E59)</f>
        <v>350000</v>
      </c>
      <c r="F60" s="3"/>
      <c r="G60" s="3"/>
    </row>
    <row r="61" spans="1:7" x14ac:dyDescent="0.25">
      <c r="A61" s="4"/>
      <c r="B61" s="4"/>
      <c r="C61" s="4"/>
      <c r="D61" s="5"/>
      <c r="E61" s="5"/>
      <c r="F61" s="3"/>
      <c r="G61" s="3"/>
    </row>
    <row r="62" spans="1:7" x14ac:dyDescent="0.25">
      <c r="A62" s="1" t="s">
        <v>58</v>
      </c>
      <c r="B62" s="1" t="s">
        <v>16</v>
      </c>
      <c r="C62" s="2">
        <v>100000</v>
      </c>
      <c r="D62" s="2">
        <v>50000</v>
      </c>
      <c r="E62" s="2">
        <v>50000</v>
      </c>
      <c r="F62" s="3"/>
      <c r="G62" s="3"/>
    </row>
    <row r="63" spans="1:7" x14ac:dyDescent="0.25">
      <c r="A63" s="1"/>
      <c r="B63" s="1" t="s">
        <v>15</v>
      </c>
      <c r="C63" s="2">
        <v>150000</v>
      </c>
      <c r="D63" s="2">
        <v>250000</v>
      </c>
      <c r="E63" s="2">
        <v>250000</v>
      </c>
      <c r="F63" s="3"/>
      <c r="G63" s="3"/>
    </row>
    <row r="64" spans="1:7" x14ac:dyDescent="0.25">
      <c r="A64" s="1"/>
      <c r="B64" s="1" t="s">
        <v>57</v>
      </c>
      <c r="C64" s="2">
        <v>100000</v>
      </c>
      <c r="D64" s="2">
        <v>100000</v>
      </c>
      <c r="E64" s="2">
        <v>100000</v>
      </c>
      <c r="F64" s="3"/>
      <c r="G64" s="3"/>
    </row>
    <row r="65" spans="1:7" x14ac:dyDescent="0.25">
      <c r="A65" s="1"/>
      <c r="B65" s="1" t="s">
        <v>23</v>
      </c>
      <c r="C65" s="2">
        <v>25000</v>
      </c>
      <c r="D65" s="2">
        <v>25000</v>
      </c>
      <c r="E65" s="2">
        <v>0</v>
      </c>
      <c r="F65" s="3" t="s">
        <v>71</v>
      </c>
      <c r="G65" s="6">
        <f t="shared" ref="G65" si="0">D65</f>
        <v>25000</v>
      </c>
    </row>
    <row r="66" spans="1:7" x14ac:dyDescent="0.25">
      <c r="A66" s="1"/>
      <c r="B66" s="1" t="s">
        <v>24</v>
      </c>
      <c r="C66" s="5"/>
      <c r="D66" s="2">
        <v>50000</v>
      </c>
      <c r="E66" s="2">
        <v>50000</v>
      </c>
      <c r="F66" s="3"/>
      <c r="G66" s="3"/>
    </row>
    <row r="67" spans="1:7" x14ac:dyDescent="0.25">
      <c r="A67" s="4"/>
      <c r="B67" s="4" t="s">
        <v>10</v>
      </c>
      <c r="C67" s="5">
        <f>SUM(C62:C66)</f>
        <v>375000</v>
      </c>
      <c r="D67" s="5">
        <f>SUM(D62:D66)</f>
        <v>475000</v>
      </c>
      <c r="E67" s="5">
        <f>SUM(E62:E66)</f>
        <v>450000</v>
      </c>
      <c r="F67" s="3"/>
      <c r="G67" s="3"/>
    </row>
    <row r="68" spans="1:7" x14ac:dyDescent="0.25">
      <c r="A68" s="4"/>
      <c r="B68" s="4"/>
      <c r="C68" s="4"/>
      <c r="D68" s="5"/>
      <c r="E68" s="5"/>
      <c r="F68" s="3"/>
      <c r="G68" s="3"/>
    </row>
    <row r="69" spans="1:7" x14ac:dyDescent="0.25">
      <c r="A69" s="1" t="s">
        <v>31</v>
      </c>
      <c r="B69" s="1" t="s">
        <v>56</v>
      </c>
      <c r="C69" s="2">
        <v>150000</v>
      </c>
      <c r="D69" s="2">
        <v>250000</v>
      </c>
      <c r="E69" s="2">
        <v>250000</v>
      </c>
      <c r="F69" s="3"/>
      <c r="G69" s="3"/>
    </row>
    <row r="70" spans="1:7" x14ac:dyDescent="0.25">
      <c r="A70" s="1"/>
      <c r="B70" s="1" t="s">
        <v>16</v>
      </c>
      <c r="C70" s="2">
        <v>100000</v>
      </c>
      <c r="D70" s="2">
        <v>50000</v>
      </c>
      <c r="E70" s="2">
        <v>25000</v>
      </c>
      <c r="F70" s="3" t="s">
        <v>71</v>
      </c>
      <c r="G70" s="6">
        <f>D70/2</f>
        <v>25000</v>
      </c>
    </row>
    <row r="71" spans="1:7" x14ac:dyDescent="0.25">
      <c r="A71" s="1"/>
      <c r="B71" s="1" t="s">
        <v>23</v>
      </c>
      <c r="C71" s="2">
        <v>25000</v>
      </c>
      <c r="D71" s="2">
        <v>25000</v>
      </c>
      <c r="E71" s="2">
        <v>0</v>
      </c>
      <c r="F71" s="3" t="s">
        <v>71</v>
      </c>
      <c r="G71" s="6">
        <f t="shared" ref="G71" si="1">D71</f>
        <v>25000</v>
      </c>
    </row>
    <row r="72" spans="1:7" x14ac:dyDescent="0.25">
      <c r="A72" s="1"/>
      <c r="B72" s="1" t="s">
        <v>57</v>
      </c>
      <c r="C72" s="5"/>
      <c r="D72" s="2">
        <v>50000</v>
      </c>
      <c r="E72" s="2">
        <v>50000</v>
      </c>
      <c r="F72" s="3"/>
      <c r="G72" s="3"/>
    </row>
    <row r="73" spans="1:7" x14ac:dyDescent="0.25">
      <c r="A73" s="1"/>
      <c r="B73" s="3" t="s">
        <v>48</v>
      </c>
      <c r="C73" s="3"/>
      <c r="D73" s="2">
        <v>100000</v>
      </c>
      <c r="E73" s="2">
        <v>50000</v>
      </c>
      <c r="F73" s="3" t="s">
        <v>71</v>
      </c>
      <c r="G73" s="6">
        <f>D73/2</f>
        <v>50000</v>
      </c>
    </row>
    <row r="74" spans="1:7" x14ac:dyDescent="0.25">
      <c r="A74" s="4"/>
      <c r="B74" s="4" t="s">
        <v>10</v>
      </c>
      <c r="C74" s="5">
        <f>SUM(C69:C73)</f>
        <v>275000</v>
      </c>
      <c r="D74" s="5">
        <f>SUM(D69:D73)</f>
        <v>475000</v>
      </c>
      <c r="E74" s="5">
        <f>SUM(E69:E73)</f>
        <v>375000</v>
      </c>
      <c r="F74" s="3"/>
      <c r="G74" s="3"/>
    </row>
    <row r="75" spans="1:7" x14ac:dyDescent="0.25">
      <c r="A75" s="1"/>
      <c r="B75" s="1"/>
      <c r="C75" s="1"/>
      <c r="D75" s="2"/>
      <c r="E75" s="2"/>
      <c r="F75" s="3"/>
      <c r="G75" s="3"/>
    </row>
    <row r="76" spans="1:7" x14ac:dyDescent="0.25">
      <c r="A76" s="3" t="s">
        <v>44</v>
      </c>
      <c r="B76" s="1" t="s">
        <v>15</v>
      </c>
      <c r="C76" s="1"/>
      <c r="D76" s="6">
        <v>250000</v>
      </c>
      <c r="E76" s="6">
        <v>250000</v>
      </c>
      <c r="F76" s="3"/>
      <c r="G76" s="3"/>
    </row>
    <row r="77" spans="1:7" x14ac:dyDescent="0.25">
      <c r="A77" s="3"/>
      <c r="B77" s="1" t="s">
        <v>16</v>
      </c>
      <c r="C77" s="1"/>
      <c r="D77" s="6">
        <v>25000</v>
      </c>
      <c r="E77" s="6">
        <v>12500</v>
      </c>
      <c r="F77" s="3" t="s">
        <v>71</v>
      </c>
      <c r="G77" s="6">
        <f>D77/2</f>
        <v>12500</v>
      </c>
    </row>
    <row r="78" spans="1:7" x14ac:dyDescent="0.25">
      <c r="A78" s="3"/>
      <c r="B78" s="4" t="s">
        <v>10</v>
      </c>
      <c r="C78" s="5">
        <f>C77+C76</f>
        <v>0</v>
      </c>
      <c r="D78" s="5">
        <f>D77+D76</f>
        <v>275000</v>
      </c>
      <c r="E78" s="5">
        <f>E77+E76</f>
        <v>262500</v>
      </c>
      <c r="F78" s="3"/>
      <c r="G78" s="3"/>
    </row>
    <row r="79" spans="1:7" x14ac:dyDescent="0.25">
      <c r="A79" s="3"/>
      <c r="B79" s="3"/>
      <c r="C79" s="3"/>
      <c r="D79" s="3"/>
      <c r="E79" s="3"/>
      <c r="F79" s="3"/>
      <c r="G79" s="3"/>
    </row>
    <row r="80" spans="1:7" x14ac:dyDescent="0.25">
      <c r="A80" s="3" t="s">
        <v>45</v>
      </c>
      <c r="B80" s="3" t="s">
        <v>15</v>
      </c>
      <c r="C80" s="3"/>
      <c r="D80" s="7">
        <v>250000</v>
      </c>
      <c r="E80" s="7">
        <v>250000</v>
      </c>
      <c r="F80" s="3"/>
      <c r="G80" s="3"/>
    </row>
    <row r="81" spans="1:7" x14ac:dyDescent="0.25">
      <c r="A81" s="3"/>
      <c r="B81" s="1" t="s">
        <v>30</v>
      </c>
      <c r="C81" s="1"/>
      <c r="D81" s="7">
        <v>100000</v>
      </c>
      <c r="E81" s="7">
        <v>100000</v>
      </c>
      <c r="F81" s="3"/>
      <c r="G81" s="3"/>
    </row>
    <row r="82" spans="1:7" x14ac:dyDescent="0.25">
      <c r="A82" s="3"/>
      <c r="B82" s="3" t="s">
        <v>48</v>
      </c>
      <c r="C82" s="3"/>
      <c r="D82" s="7">
        <v>50000</v>
      </c>
      <c r="E82" s="7">
        <v>50000</v>
      </c>
      <c r="F82" s="3"/>
      <c r="G82" s="3"/>
    </row>
    <row r="83" spans="1:7" x14ac:dyDescent="0.25">
      <c r="A83" s="3"/>
      <c r="B83" s="4" t="s">
        <v>10</v>
      </c>
      <c r="C83" s="5">
        <f>SUM(C80:C82)</f>
        <v>0</v>
      </c>
      <c r="D83" s="5">
        <f>SUM(D80:D82)</f>
        <v>400000</v>
      </c>
      <c r="E83" s="5">
        <f>SUM(E80:E82)</f>
        <v>400000</v>
      </c>
      <c r="F83" s="3"/>
      <c r="G83" s="3"/>
    </row>
    <row r="84" spans="1:7" x14ac:dyDescent="0.25">
      <c r="A84" s="3"/>
      <c r="B84" s="3"/>
      <c r="C84" s="3"/>
      <c r="D84" s="7"/>
      <c r="E84" s="7"/>
      <c r="F84" s="3"/>
      <c r="G84" s="3"/>
    </row>
    <row r="85" spans="1:7" x14ac:dyDescent="0.25">
      <c r="A85" s="3" t="s">
        <v>49</v>
      </c>
      <c r="B85" s="3" t="s">
        <v>50</v>
      </c>
      <c r="C85" s="3"/>
      <c r="D85" s="7">
        <v>100000</v>
      </c>
      <c r="E85" s="7">
        <v>100000</v>
      </c>
      <c r="F85" s="3"/>
      <c r="G85" s="3"/>
    </row>
    <row r="86" spans="1:7" x14ac:dyDescent="0.25">
      <c r="A86" s="3"/>
      <c r="B86" s="4" t="s">
        <v>10</v>
      </c>
      <c r="C86" s="5">
        <f>C85</f>
        <v>0</v>
      </c>
      <c r="D86" s="5">
        <f>D85</f>
        <v>100000</v>
      </c>
      <c r="E86" s="5">
        <f>E85</f>
        <v>100000</v>
      </c>
      <c r="F86" s="3"/>
      <c r="G86" s="3"/>
    </row>
    <row r="87" spans="1:7" x14ac:dyDescent="0.25">
      <c r="A87" s="3"/>
      <c r="B87" s="3"/>
      <c r="C87" s="3"/>
      <c r="D87" s="7"/>
      <c r="E87" s="7"/>
      <c r="F87" s="3"/>
      <c r="G87" s="3"/>
    </row>
    <row r="88" spans="1:7" x14ac:dyDescent="0.25">
      <c r="A88" s="3" t="s">
        <v>54</v>
      </c>
      <c r="B88" s="3" t="s">
        <v>15</v>
      </c>
      <c r="C88" s="3"/>
      <c r="D88" s="7">
        <v>225000</v>
      </c>
      <c r="E88" s="7">
        <v>225000</v>
      </c>
      <c r="F88" s="3"/>
      <c r="G88" s="3"/>
    </row>
    <row r="89" spans="1:7" x14ac:dyDescent="0.25">
      <c r="A89" s="3"/>
      <c r="B89" s="3" t="s">
        <v>52</v>
      </c>
      <c r="C89" s="3"/>
      <c r="D89" s="7">
        <v>50000</v>
      </c>
      <c r="E89" s="7">
        <v>50000</v>
      </c>
      <c r="F89" s="3"/>
      <c r="G89" s="3"/>
    </row>
    <row r="90" spans="1:7" x14ac:dyDescent="0.25">
      <c r="A90" s="3"/>
      <c r="B90" s="4" t="s">
        <v>10</v>
      </c>
      <c r="C90" s="5">
        <f>C89+C88</f>
        <v>0</v>
      </c>
      <c r="D90" s="5">
        <f>D89+D88</f>
        <v>275000</v>
      </c>
      <c r="E90" s="5">
        <f>E89+E88</f>
        <v>275000</v>
      </c>
      <c r="F90" s="3"/>
      <c r="G90" s="3"/>
    </row>
    <row r="91" spans="1:7" x14ac:dyDescent="0.25">
      <c r="A91" s="3"/>
      <c r="B91" s="3"/>
      <c r="C91" s="3"/>
      <c r="D91" s="7"/>
      <c r="E91" s="7"/>
      <c r="F91" s="3"/>
      <c r="G91" s="3"/>
    </row>
    <row r="92" spans="1:7" x14ac:dyDescent="0.25">
      <c r="A92" s="1" t="s">
        <v>32</v>
      </c>
      <c r="B92" s="1" t="s">
        <v>33</v>
      </c>
      <c r="C92" s="2">
        <v>250000</v>
      </c>
      <c r="D92" s="2">
        <v>250000</v>
      </c>
      <c r="E92" s="2">
        <v>250000</v>
      </c>
      <c r="F92" s="3"/>
      <c r="G92" s="3"/>
    </row>
    <row r="93" spans="1:7" x14ac:dyDescent="0.25">
      <c r="A93" s="1"/>
      <c r="B93" s="1" t="s">
        <v>34</v>
      </c>
      <c r="C93" s="2">
        <v>350000</v>
      </c>
      <c r="D93" s="2">
        <v>350000</v>
      </c>
      <c r="E93" s="2">
        <v>350000</v>
      </c>
      <c r="F93" s="3"/>
      <c r="G93" s="3"/>
    </row>
    <row r="94" spans="1:7" x14ac:dyDescent="0.25">
      <c r="A94" s="1"/>
      <c r="B94" s="1" t="s">
        <v>35</v>
      </c>
      <c r="C94" s="2">
        <v>75000</v>
      </c>
      <c r="D94" s="2">
        <v>75000</v>
      </c>
      <c r="E94" s="2">
        <v>75000</v>
      </c>
      <c r="F94" s="3"/>
      <c r="G94" s="3"/>
    </row>
    <row r="95" spans="1:7" x14ac:dyDescent="0.25">
      <c r="A95" s="1"/>
      <c r="B95" s="1" t="s">
        <v>36</v>
      </c>
      <c r="C95" s="2">
        <v>50000</v>
      </c>
      <c r="D95" s="2">
        <v>50000</v>
      </c>
      <c r="E95" s="2">
        <v>50000</v>
      </c>
      <c r="F95" s="3"/>
      <c r="G95" s="3"/>
    </row>
    <row r="96" spans="1:7" x14ac:dyDescent="0.25">
      <c r="A96" s="1"/>
      <c r="B96" s="1" t="s">
        <v>4</v>
      </c>
      <c r="C96" s="2">
        <v>15000</v>
      </c>
      <c r="D96" s="2">
        <v>15000</v>
      </c>
      <c r="E96" s="2">
        <v>15000</v>
      </c>
      <c r="F96" s="3"/>
      <c r="G96" s="3"/>
    </row>
    <row r="97" spans="1:7" x14ac:dyDescent="0.25">
      <c r="A97" s="1"/>
      <c r="B97" s="1" t="s">
        <v>9</v>
      </c>
      <c r="C97" s="2">
        <v>43000</v>
      </c>
      <c r="D97" s="2">
        <v>43000</v>
      </c>
      <c r="E97" s="2">
        <v>43000</v>
      </c>
      <c r="F97" s="3"/>
      <c r="G97" s="3"/>
    </row>
    <row r="98" spans="1:7" x14ac:dyDescent="0.25">
      <c r="A98" s="4"/>
      <c r="B98" s="4" t="s">
        <v>10</v>
      </c>
      <c r="C98" s="5">
        <f>SUM(C92:C97)</f>
        <v>783000</v>
      </c>
      <c r="D98" s="5">
        <f>SUM(D92:D97)</f>
        <v>783000</v>
      </c>
      <c r="E98" s="5">
        <f>SUM(E92:E97)</f>
        <v>783000</v>
      </c>
      <c r="F98" s="3"/>
      <c r="G98" s="3"/>
    </row>
    <row r="99" spans="1:7" x14ac:dyDescent="0.25">
      <c r="A99" s="4"/>
      <c r="B99" s="4"/>
      <c r="C99" s="4"/>
      <c r="D99" s="5"/>
      <c r="E99" s="5"/>
      <c r="F99" s="3"/>
      <c r="G99" s="3"/>
    </row>
    <row r="100" spans="1:7" x14ac:dyDescent="0.25">
      <c r="A100" s="3"/>
      <c r="B100" s="3"/>
      <c r="C100" s="3"/>
      <c r="D100" s="7"/>
      <c r="E100" s="7"/>
      <c r="F100" s="3"/>
      <c r="G100" s="3"/>
    </row>
    <row r="101" spans="1:7" x14ac:dyDescent="0.25">
      <c r="A101" s="1" t="s">
        <v>25</v>
      </c>
      <c r="B101" s="1" t="s">
        <v>15</v>
      </c>
      <c r="C101" s="2">
        <v>250000</v>
      </c>
      <c r="D101" s="2">
        <v>250000</v>
      </c>
      <c r="E101" s="2">
        <v>250000</v>
      </c>
      <c r="F101" s="3"/>
      <c r="G101" s="3"/>
    </row>
    <row r="102" spans="1:7" x14ac:dyDescent="0.25">
      <c r="A102" s="1"/>
      <c r="B102" s="1" t="s">
        <v>69</v>
      </c>
      <c r="C102" s="2"/>
      <c r="D102" s="2">
        <v>50000</v>
      </c>
      <c r="E102" s="2">
        <v>50000</v>
      </c>
      <c r="F102" s="3"/>
      <c r="G102" s="3"/>
    </row>
    <row r="103" spans="1:7" x14ac:dyDescent="0.25">
      <c r="A103" s="1"/>
      <c r="B103" s="1" t="s">
        <v>64</v>
      </c>
      <c r="C103" s="2">
        <v>75000</v>
      </c>
      <c r="D103" s="2">
        <v>75000</v>
      </c>
      <c r="E103" s="2">
        <v>0</v>
      </c>
      <c r="F103" s="3" t="s">
        <v>71</v>
      </c>
      <c r="G103" s="6">
        <f>D103</f>
        <v>75000</v>
      </c>
    </row>
    <row r="104" spans="1:7" x14ac:dyDescent="0.25">
      <c r="A104" s="1"/>
      <c r="B104" s="1" t="s">
        <v>6</v>
      </c>
      <c r="C104" s="2">
        <v>50000</v>
      </c>
      <c r="D104" s="2"/>
      <c r="E104" s="2"/>
      <c r="F104" s="3"/>
      <c r="G104" s="6"/>
    </row>
    <row r="105" spans="1:7" x14ac:dyDescent="0.25">
      <c r="A105" s="4"/>
      <c r="B105" s="4" t="s">
        <v>10</v>
      </c>
      <c r="C105" s="5">
        <f>SUM(C101:C104)</f>
        <v>375000</v>
      </c>
      <c r="D105" s="5">
        <f>SUM(D101:D103)</f>
        <v>375000</v>
      </c>
      <c r="E105" s="5">
        <f>SUM(E101:E103)</f>
        <v>300000</v>
      </c>
      <c r="F105" s="3"/>
      <c r="G105" s="3"/>
    </row>
    <row r="106" spans="1:7" x14ac:dyDescent="0.25">
      <c r="A106" s="4"/>
      <c r="B106" s="4"/>
      <c r="C106" s="4"/>
      <c r="D106" s="5"/>
      <c r="E106" s="5"/>
      <c r="F106" s="3"/>
      <c r="G106" s="3"/>
    </row>
    <row r="107" spans="1:7" x14ac:dyDescent="0.25">
      <c r="A107" s="1" t="s">
        <v>37</v>
      </c>
      <c r="B107" s="1" t="s">
        <v>18</v>
      </c>
      <c r="C107" s="2">
        <v>15000</v>
      </c>
      <c r="D107" s="2">
        <v>15000</v>
      </c>
      <c r="E107" s="2">
        <v>0</v>
      </c>
      <c r="F107" s="3" t="s">
        <v>71</v>
      </c>
      <c r="G107" s="6">
        <f t="shared" ref="G107:G108" si="2">D107</f>
        <v>15000</v>
      </c>
    </row>
    <row r="108" spans="1:7" x14ac:dyDescent="0.25">
      <c r="A108" s="1"/>
      <c r="B108" s="1" t="s">
        <v>21</v>
      </c>
      <c r="C108" s="2">
        <v>1000</v>
      </c>
      <c r="D108" s="2">
        <v>1000</v>
      </c>
      <c r="E108" s="2">
        <v>0</v>
      </c>
      <c r="F108" s="3" t="s">
        <v>71</v>
      </c>
      <c r="G108" s="6">
        <f t="shared" si="2"/>
        <v>1000</v>
      </c>
    </row>
    <row r="109" spans="1:7" x14ac:dyDescent="0.25">
      <c r="A109" s="1"/>
      <c r="B109" s="1" t="s">
        <v>34</v>
      </c>
      <c r="C109" s="2">
        <v>300000</v>
      </c>
      <c r="D109" s="2">
        <v>300000</v>
      </c>
      <c r="E109" s="2">
        <v>300000</v>
      </c>
      <c r="F109" s="3"/>
      <c r="G109" s="3"/>
    </row>
    <row r="110" spans="1:7" x14ac:dyDescent="0.25">
      <c r="A110" s="1"/>
      <c r="B110" s="1" t="s">
        <v>20</v>
      </c>
      <c r="C110" s="2">
        <v>300000</v>
      </c>
      <c r="D110" s="2">
        <v>300000</v>
      </c>
      <c r="E110" s="2">
        <v>300000</v>
      </c>
      <c r="F110" s="3"/>
      <c r="G110" s="3"/>
    </row>
    <row r="111" spans="1:7" x14ac:dyDescent="0.25">
      <c r="A111" s="1"/>
      <c r="B111" s="1" t="s">
        <v>23</v>
      </c>
      <c r="C111" s="2">
        <v>15000</v>
      </c>
      <c r="D111" s="2">
        <v>15000</v>
      </c>
      <c r="E111" s="2">
        <v>0</v>
      </c>
      <c r="F111" s="3" t="s">
        <v>71</v>
      </c>
      <c r="G111" s="6">
        <f t="shared" ref="G111" si="3">D111</f>
        <v>15000</v>
      </c>
    </row>
    <row r="112" spans="1:7" x14ac:dyDescent="0.25">
      <c r="A112" s="1"/>
      <c r="B112" s="1" t="s">
        <v>16</v>
      </c>
      <c r="C112" s="2">
        <v>75000</v>
      </c>
      <c r="D112" s="2">
        <v>75000</v>
      </c>
      <c r="E112" s="2">
        <v>75000</v>
      </c>
      <c r="F112" s="3"/>
      <c r="G112" s="3"/>
    </row>
    <row r="113" spans="1:7" x14ac:dyDescent="0.25">
      <c r="A113" s="1"/>
      <c r="B113" s="1" t="s">
        <v>17</v>
      </c>
      <c r="C113" s="2">
        <v>150000</v>
      </c>
      <c r="D113" s="2">
        <v>150000</v>
      </c>
      <c r="E113" s="2">
        <v>150000</v>
      </c>
      <c r="F113" s="3"/>
      <c r="G113" s="3"/>
    </row>
    <row r="114" spans="1:7" x14ac:dyDescent="0.25">
      <c r="A114" s="1"/>
      <c r="B114" s="1" t="s">
        <v>9</v>
      </c>
      <c r="C114" s="2">
        <v>173000</v>
      </c>
      <c r="D114" s="2">
        <v>173000</v>
      </c>
      <c r="E114" s="2">
        <v>173000</v>
      </c>
      <c r="F114" s="3"/>
      <c r="G114" s="3"/>
    </row>
    <row r="115" spans="1:7" x14ac:dyDescent="0.25">
      <c r="A115" s="4"/>
      <c r="B115" s="4" t="s">
        <v>10</v>
      </c>
      <c r="C115" s="5">
        <f>SUM(C107:C114)</f>
        <v>1029000</v>
      </c>
      <c r="D115" s="5">
        <f>SUM(D107:D114)</f>
        <v>1029000</v>
      </c>
      <c r="E115" s="5">
        <f>SUM(E107:E114)</f>
        <v>998000</v>
      </c>
      <c r="F115" s="3"/>
      <c r="G115" s="3"/>
    </row>
    <row r="116" spans="1:7" x14ac:dyDescent="0.25">
      <c r="A116" s="3"/>
      <c r="B116" s="3"/>
      <c r="C116" s="3"/>
      <c r="D116" s="3"/>
      <c r="E116" s="3"/>
      <c r="F116" s="3"/>
      <c r="G116" s="3"/>
    </row>
    <row r="117" spans="1:7" x14ac:dyDescent="0.25">
      <c r="A117" s="1" t="s">
        <v>29</v>
      </c>
      <c r="B117" s="1" t="s">
        <v>16</v>
      </c>
      <c r="C117" s="2">
        <v>100000</v>
      </c>
      <c r="D117" s="2">
        <v>0</v>
      </c>
      <c r="E117" s="2">
        <v>0</v>
      </c>
      <c r="F117" s="3"/>
      <c r="G117" s="3"/>
    </row>
    <row r="118" spans="1:7" x14ac:dyDescent="0.25">
      <c r="A118" s="1"/>
      <c r="B118" s="1" t="s">
        <v>15</v>
      </c>
      <c r="C118" s="2">
        <v>150000</v>
      </c>
      <c r="D118" s="2">
        <v>0</v>
      </c>
      <c r="E118" s="2">
        <v>0</v>
      </c>
      <c r="F118" s="3"/>
      <c r="G118" s="3"/>
    </row>
    <row r="119" spans="1:7" x14ac:dyDescent="0.25">
      <c r="A119" s="1"/>
      <c r="B119" s="1" t="s">
        <v>30</v>
      </c>
      <c r="C119" s="2">
        <v>400000</v>
      </c>
      <c r="D119" s="2">
        <v>0</v>
      </c>
      <c r="E119" s="2">
        <v>0</v>
      </c>
      <c r="F119" s="3"/>
      <c r="G119" s="3"/>
    </row>
    <row r="120" spans="1:7" x14ac:dyDescent="0.25">
      <c r="A120" s="1"/>
      <c r="B120" s="1" t="s">
        <v>23</v>
      </c>
      <c r="C120" s="2">
        <v>25000</v>
      </c>
      <c r="D120" s="2">
        <v>0</v>
      </c>
      <c r="E120" s="2">
        <v>0</v>
      </c>
      <c r="F120" s="3"/>
      <c r="G120" s="3"/>
    </row>
    <row r="121" spans="1:7" x14ac:dyDescent="0.25">
      <c r="A121" s="4"/>
      <c r="B121" s="4" t="s">
        <v>10</v>
      </c>
      <c r="C121" s="5">
        <f>SUM(C117:C120)</f>
        <v>675000</v>
      </c>
      <c r="D121" s="5">
        <f>SUM(D117:D120)</f>
        <v>0</v>
      </c>
      <c r="E121" s="5">
        <f>SUM(E117:E120)</f>
        <v>0</v>
      </c>
      <c r="F121" s="3"/>
      <c r="G121" s="3"/>
    </row>
    <row r="122" spans="1:7" x14ac:dyDescent="0.25">
      <c r="A122" s="4"/>
      <c r="B122" s="4"/>
      <c r="C122" s="4"/>
      <c r="D122" s="5"/>
      <c r="E122" s="5"/>
      <c r="F122" s="3"/>
      <c r="G122" s="3"/>
    </row>
    <row r="123" spans="1:7" x14ac:dyDescent="0.25">
      <c r="A123" s="3"/>
      <c r="B123" s="3"/>
      <c r="C123" s="3"/>
      <c r="D123" s="7"/>
      <c r="E123" s="7"/>
      <c r="F123" s="3"/>
      <c r="G123" s="3"/>
    </row>
    <row r="124" spans="1:7" x14ac:dyDescent="0.25">
      <c r="A124" s="3"/>
      <c r="B124" s="3"/>
      <c r="C124" s="3"/>
      <c r="D124" s="7"/>
      <c r="E124" s="7"/>
      <c r="F124" s="3"/>
      <c r="G124" s="8" t="s">
        <v>75</v>
      </c>
    </row>
    <row r="125" spans="1:7" x14ac:dyDescent="0.25">
      <c r="A125" s="3"/>
      <c r="B125" s="3">
        <v>10948700</v>
      </c>
      <c r="C125" s="6">
        <f>C74+C67+C121+C60+C54+C105+C44+C33+C25+C17+C98+C115+C78+C83+C86+C90</f>
        <v>10948700</v>
      </c>
      <c r="D125" s="6">
        <f>D74+D67+D121+D60+D54+D105+D44+D33+D25+D17+D98+D115+D78+D83+D86+D90</f>
        <v>10948700</v>
      </c>
      <c r="E125" s="6">
        <f>E74+E67+E121+E60+E54+E105+E44+E33+E25+E17+E98+E115+E78+E83+E86+E90</f>
        <v>10945200</v>
      </c>
      <c r="F125" s="3"/>
      <c r="G125" s="11">
        <f>SUM(G2:G124)</f>
        <v>3500</v>
      </c>
    </row>
    <row r="126" spans="1:7" hidden="1" x14ac:dyDescent="0.25">
      <c r="A126" s="3"/>
      <c r="B126" s="6"/>
      <c r="C126" s="6"/>
      <c r="D126" s="6">
        <f>$B$125-D125</f>
        <v>0</v>
      </c>
      <c r="E126" s="6">
        <f>$B$125-E125</f>
        <v>3500</v>
      </c>
    </row>
    <row r="127" spans="1:7" x14ac:dyDescent="0.25">
      <c r="D127" s="3"/>
      <c r="E127" s="3"/>
    </row>
    <row r="128" spans="1:7" x14ac:dyDescent="0.25">
      <c r="D128" s="3"/>
      <c r="E128" s="3"/>
    </row>
    <row r="129" spans="4:5" x14ac:dyDescent="0.25">
      <c r="D129" s="3"/>
      <c r="E129" s="3"/>
    </row>
    <row r="130" spans="4:5" x14ac:dyDescent="0.25">
      <c r="D130" s="3"/>
      <c r="E130" s="3"/>
    </row>
    <row r="131" spans="4:5" x14ac:dyDescent="0.25">
      <c r="D131" s="3"/>
      <c r="E131" s="3"/>
    </row>
    <row r="132" spans="4:5" x14ac:dyDescent="0.25">
      <c r="D132" s="3"/>
      <c r="E132" s="3"/>
    </row>
    <row r="133" spans="4:5" x14ac:dyDescent="0.25">
      <c r="D133" s="3"/>
      <c r="E133" s="3"/>
    </row>
    <row r="134" spans="4:5" x14ac:dyDescent="0.25">
      <c r="D134" s="3"/>
      <c r="E134" s="3"/>
    </row>
    <row r="135" spans="4:5" x14ac:dyDescent="0.25">
      <c r="D135" s="3"/>
      <c r="E135" s="3"/>
    </row>
    <row r="136" spans="4:5" x14ac:dyDescent="0.25">
      <c r="D136" s="3"/>
      <c r="E136" s="3"/>
    </row>
    <row r="137" spans="4:5" x14ac:dyDescent="0.25">
      <c r="D137" s="3"/>
      <c r="E137" s="3"/>
    </row>
    <row r="138" spans="4:5" x14ac:dyDescent="0.25">
      <c r="D138" s="3"/>
      <c r="E138" s="3"/>
    </row>
    <row r="139" spans="4:5" x14ac:dyDescent="0.25">
      <c r="D139" s="3"/>
      <c r="E139" s="3"/>
    </row>
    <row r="140" spans="4:5" x14ac:dyDescent="0.25">
      <c r="D140" s="3"/>
      <c r="E140" s="3"/>
    </row>
    <row r="141" spans="4:5" x14ac:dyDescent="0.25">
      <c r="D141" s="3"/>
      <c r="E141" s="3"/>
    </row>
    <row r="142" spans="4:5" x14ac:dyDescent="0.25">
      <c r="D142" s="3"/>
      <c r="E142" s="3"/>
    </row>
    <row r="143" spans="4:5" x14ac:dyDescent="0.25">
      <c r="D143" s="3"/>
      <c r="E143" s="3"/>
    </row>
    <row r="144" spans="4:5" x14ac:dyDescent="0.25">
      <c r="D144" s="3"/>
      <c r="E144" s="3"/>
    </row>
    <row r="145" spans="4:5" x14ac:dyDescent="0.25">
      <c r="D145" s="3"/>
      <c r="E145" s="3"/>
    </row>
    <row r="146" spans="4:5" x14ac:dyDescent="0.25">
      <c r="D146" s="3"/>
      <c r="E146" s="3"/>
    </row>
    <row r="147" spans="4:5" x14ac:dyDescent="0.25">
      <c r="D147" s="3"/>
      <c r="E147" s="3"/>
    </row>
    <row r="148" spans="4:5" x14ac:dyDescent="0.25">
      <c r="D148" s="3"/>
      <c r="E148" s="3"/>
    </row>
    <row r="149" spans="4:5" x14ac:dyDescent="0.25">
      <c r="D149" s="3"/>
      <c r="E149" s="3"/>
    </row>
    <row r="150" spans="4:5" x14ac:dyDescent="0.25">
      <c r="D150" s="3"/>
      <c r="E150" s="3"/>
    </row>
    <row r="151" spans="4:5" x14ac:dyDescent="0.25">
      <c r="D151" s="3"/>
      <c r="E151" s="3"/>
    </row>
    <row r="152" spans="4:5" x14ac:dyDescent="0.25">
      <c r="D152" s="3"/>
      <c r="E152" s="3"/>
    </row>
    <row r="153" spans="4:5" x14ac:dyDescent="0.25">
      <c r="D153" s="3"/>
      <c r="E153" s="3"/>
    </row>
    <row r="154" spans="4:5" x14ac:dyDescent="0.25">
      <c r="D154" s="3"/>
      <c r="E154" s="3"/>
    </row>
  </sheetData>
  <mergeCells count="1">
    <mergeCell ref="E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Joint Use Parks</vt:lpstr>
    </vt:vector>
  </TitlesOfParts>
  <Company>City of Fort Lauderdale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Sanchez</dc:creator>
  <cp:lastModifiedBy>Stephanie McClary</cp:lastModifiedBy>
  <dcterms:created xsi:type="dcterms:W3CDTF">2021-12-09T13:18:23Z</dcterms:created>
  <dcterms:modified xsi:type="dcterms:W3CDTF">2022-01-25T21:54:20Z</dcterms:modified>
</cp:coreProperties>
</file>